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2021-2023" sheetId="1" r:id="rId1"/>
  </sheets>
  <definedNames>
    <definedName name="_xlnm.Print_Titles" localSheetId="0">'2021-2023'!$7:$8</definedName>
  </definedNames>
  <calcPr calcId="145621"/>
</workbook>
</file>

<file path=xl/calcChain.xml><?xml version="1.0" encoding="utf-8"?>
<calcChain xmlns="http://schemas.openxmlformats.org/spreadsheetml/2006/main">
  <c r="C18" i="1" l="1"/>
  <c r="E17" i="1" l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3" i="1"/>
  <c r="E12" i="1" s="1"/>
  <c r="D12" i="1"/>
  <c r="C12" i="1"/>
  <c r="E10" i="1"/>
  <c r="D10" i="1"/>
  <c r="C10" i="1"/>
  <c r="C9" i="1" l="1"/>
  <c r="D9" i="1"/>
  <c r="E19" i="1"/>
  <c r="E9" i="1"/>
  <c r="E27" i="1" s="1"/>
  <c r="C19" i="1"/>
  <c r="D19" i="1"/>
  <c r="D27" i="1" l="1"/>
  <c r="C27" i="1"/>
</calcChain>
</file>

<file path=xl/sharedStrings.xml><?xml version="1.0" encoding="utf-8"?>
<sst xmlns="http://schemas.openxmlformats.org/spreadsheetml/2006/main" count="47" uniqueCount="47">
  <si>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</si>
  <si>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</si>
  <si>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</si>
  <si>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</si>
  <si>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</si>
  <si>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</si>
  <si>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</si>
  <si>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</si>
  <si>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</si>
  <si>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</si>
  <si>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</si>
  <si>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</si>
  <si>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</si>
  <si>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</si>
  <si>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</si>
  <si>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</si>
  <si>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</si>
  <si>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</si>
  <si>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</si>
  <si>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</si>
  <si>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</si>
  <si>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</si>
  <si>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</si>
  <si>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</si>
  <si>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</si>
  <si>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</si>
  <si>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</si>
  <si>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</si>
  <si>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</si>
  <si>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</si>
  <si>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</si>
  <si>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</si>
  <si>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Источники финансирования дефицита бюджета города Нижневартовска на 2021 год и на плановый период 2022 и 2023 годов</t>
  </si>
  <si>
    <t>2023 год</t>
  </si>
  <si>
    <t>к проекту решения Думы города Нижневартовска</t>
  </si>
  <si>
    <r>
      <t>от _________ 20</t>
    </r>
    <r>
      <rPr>
        <u/>
        <sz val="14"/>
        <rFont val="Times New Roman"/>
        <family val="1"/>
        <charset val="204"/>
      </rPr>
      <t>21</t>
    </r>
    <r>
      <rPr>
        <sz val="14"/>
        <rFont val="Times New Roman"/>
        <family val="1"/>
        <charset val="204"/>
      </rPr>
      <t xml:space="preserve"> №___</t>
    </r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</si>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</sst>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B9" sqref="B9:B26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5" width="17.42578125" style="3" customWidth="1"/>
    <col min="6" max="16384" width="9.140625" style="16"/>
  </cols>
  <sheetData>
    <row r="1" spans="1:8" ht="18.75" x14ac:dyDescent="0.25">
      <c r="C1" s="1"/>
      <c r="D1" s="1"/>
      <c r="E1" s="2" t="s">
        <v>46</v>
      </c>
      <c r="F1" s="1"/>
      <c r="G1" s="1"/>
      <c r="H1" s="1"/>
    </row>
    <row r="2" spans="1:8" ht="18.75" x14ac:dyDescent="0.25">
      <c r="E2" s="2" t="s">
        <v>34</v>
      </c>
      <c r="F2" s="1"/>
      <c r="G2" s="1"/>
      <c r="H2" s="1"/>
    </row>
    <row r="3" spans="1:8" ht="18.75" x14ac:dyDescent="0.25">
      <c r="E3" s="2" t="s">
        <v>35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32</v>
      </c>
      <c r="B5" s="17"/>
      <c r="C5" s="17"/>
      <c r="D5" s="17"/>
      <c r="E5" s="17"/>
    </row>
    <row r="6" spans="1:8" ht="18.75" x14ac:dyDescent="0.25">
      <c r="A6" s="1"/>
      <c r="B6" s="1"/>
      <c r="E6" s="2" t="s">
        <v>0</v>
      </c>
    </row>
    <row r="7" spans="1:8" ht="56.25" x14ac:dyDescent="0.25">
      <c r="A7" s="4" t="s">
        <v>1</v>
      </c>
      <c r="B7" s="5" t="s">
        <v>2</v>
      </c>
      <c r="C7" s="4" t="s">
        <v>3</v>
      </c>
      <c r="D7" s="4" t="s">
        <v>4</v>
      </c>
      <c r="E7" s="4" t="s">
        <v>33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5</v>
      </c>
      <c r="B9" s="8" t="s">
        <v>6</v>
      </c>
      <c r="C9" s="9">
        <f>SUM(C10)-C12</f>
        <v>602612.62</v>
      </c>
      <c r="D9" s="9">
        <f>SUM(D10)-D12</f>
        <v>638817.64999999991</v>
      </c>
      <c r="E9" s="9">
        <f>SUM(E10)-E12</f>
        <v>583546.7300000001</v>
      </c>
    </row>
    <row r="10" spans="1:8" ht="37.5" x14ac:dyDescent="0.25">
      <c r="A10" s="7" t="s">
        <v>7</v>
      </c>
      <c r="B10" s="8" t="s">
        <v>8</v>
      </c>
      <c r="C10" s="9">
        <f>SUM(C11)</f>
        <v>602612.62</v>
      </c>
      <c r="D10" s="9">
        <f>SUM(D11)</f>
        <v>1830689.65</v>
      </c>
      <c r="E10" s="9">
        <f>SUM(E11)</f>
        <v>1186159.3500000001</v>
      </c>
    </row>
    <row r="11" spans="1:8" ht="37.5" x14ac:dyDescent="0.25">
      <c r="A11" s="10" t="s">
        <v>9</v>
      </c>
      <c r="B11" s="11" t="s">
        <v>10</v>
      </c>
      <c r="C11" s="12">
        <v>602612.62</v>
      </c>
      <c r="D11" s="12">
        <v>1830689.65</v>
      </c>
      <c r="E11" s="12">
        <v>1186159.3500000001</v>
      </c>
    </row>
    <row r="12" spans="1:8" ht="37.5" x14ac:dyDescent="0.25">
      <c r="A12" s="13" t="s">
        <v>30</v>
      </c>
      <c r="B12" s="8" t="s">
        <v>11</v>
      </c>
      <c r="C12" s="9">
        <f>SUM(C13)</f>
        <v>0</v>
      </c>
      <c r="D12" s="9">
        <f>SUM(D13)</f>
        <v>1191872</v>
      </c>
      <c r="E12" s="9">
        <f>SUM(E13)</f>
        <v>602612.62</v>
      </c>
    </row>
    <row r="13" spans="1:8" ht="37.5" x14ac:dyDescent="0.25">
      <c r="A13" s="14" t="s">
        <v>31</v>
      </c>
      <c r="B13" s="11" t="s">
        <v>12</v>
      </c>
      <c r="C13" s="12">
        <v>0</v>
      </c>
      <c r="D13" s="12">
        <v>1191872</v>
      </c>
      <c r="E13" s="12">
        <f>C11</f>
        <v>602612.62</v>
      </c>
    </row>
    <row r="14" spans="1:8" ht="33" customHeight="1" x14ac:dyDescent="0.25">
      <c r="A14" s="7" t="s">
        <v>36</v>
      </c>
      <c r="B14" s="8" t="s">
        <v>37</v>
      </c>
      <c r="C14" s="9">
        <f t="shared" ref="C14:E17" si="0">SUM(C15)</f>
        <v>781758.03999999992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38</v>
      </c>
      <c r="B15" s="8" t="s">
        <v>39</v>
      </c>
      <c r="C15" s="9">
        <f t="shared" si="0"/>
        <v>781758.03999999992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40</v>
      </c>
      <c r="B16" s="8" t="s">
        <v>41</v>
      </c>
      <c r="C16" s="9">
        <f t="shared" si="0"/>
        <v>781758.03999999992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42</v>
      </c>
      <c r="B17" s="11" t="s">
        <v>43</v>
      </c>
      <c r="C17" s="12">
        <f t="shared" si="0"/>
        <v>781758.03999999992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44</v>
      </c>
      <c r="B18" s="11" t="s">
        <v>45</v>
      </c>
      <c r="C18" s="12">
        <f>771439.97+10318.07</f>
        <v>781758.03999999992</v>
      </c>
      <c r="D18" s="12">
        <v>0</v>
      </c>
      <c r="E18" s="12">
        <v>0</v>
      </c>
    </row>
    <row r="19" spans="1:5" ht="37.5" x14ac:dyDescent="0.25">
      <c r="A19" s="7" t="s">
        <v>13</v>
      </c>
      <c r="B19" s="8" t="s">
        <v>14</v>
      </c>
      <c r="C19" s="9">
        <f>SUM(C20+C23)</f>
        <v>52167.45</v>
      </c>
      <c r="D19" s="9">
        <f>SUM(D20+D23)</f>
        <v>0</v>
      </c>
      <c r="E19" s="9">
        <f>SUM(E20+E23)</f>
        <v>0</v>
      </c>
    </row>
    <row r="20" spans="1:5" ht="37.5" x14ac:dyDescent="0.25">
      <c r="A20" s="7" t="s">
        <v>15</v>
      </c>
      <c r="B20" s="8" t="s">
        <v>26</v>
      </c>
      <c r="C20" s="9">
        <f t="shared" ref="C20:E21" si="1">SUM(C21)</f>
        <v>51182.6</v>
      </c>
      <c r="D20" s="9">
        <f t="shared" si="1"/>
        <v>0</v>
      </c>
      <c r="E20" s="9">
        <f t="shared" si="1"/>
        <v>0</v>
      </c>
    </row>
    <row r="21" spans="1:5" ht="42.75" customHeight="1" x14ac:dyDescent="0.25">
      <c r="A21" s="13" t="s">
        <v>28</v>
      </c>
      <c r="B21" s="8" t="s">
        <v>16</v>
      </c>
      <c r="C21" s="9">
        <f t="shared" si="1"/>
        <v>51182.6</v>
      </c>
      <c r="D21" s="9">
        <f t="shared" si="1"/>
        <v>0</v>
      </c>
      <c r="E21" s="9">
        <f t="shared" si="1"/>
        <v>0</v>
      </c>
    </row>
    <row r="22" spans="1:5" ht="37.5" x14ac:dyDescent="0.25">
      <c r="A22" s="11" t="s">
        <v>29</v>
      </c>
      <c r="B22" s="11" t="s">
        <v>27</v>
      </c>
      <c r="C22" s="12">
        <v>51182.6</v>
      </c>
      <c r="D22" s="12"/>
      <c r="E22" s="12">
        <v>0</v>
      </c>
    </row>
    <row r="23" spans="1:5" ht="37.5" x14ac:dyDescent="0.25">
      <c r="A23" s="7" t="s">
        <v>17</v>
      </c>
      <c r="B23" s="8" t="s">
        <v>18</v>
      </c>
      <c r="C23" s="9">
        <f t="shared" ref="C23:E24" si="2">SUM(C24)</f>
        <v>984.85</v>
      </c>
      <c r="D23" s="9">
        <f t="shared" si="2"/>
        <v>0</v>
      </c>
      <c r="E23" s="9">
        <f t="shared" si="2"/>
        <v>0</v>
      </c>
    </row>
    <row r="24" spans="1:5" ht="37.5" x14ac:dyDescent="0.25">
      <c r="A24" s="7" t="s">
        <v>19</v>
      </c>
      <c r="B24" s="8" t="s">
        <v>20</v>
      </c>
      <c r="C24" s="9">
        <f t="shared" si="2"/>
        <v>984.85</v>
      </c>
      <c r="D24" s="9">
        <f t="shared" si="2"/>
        <v>0</v>
      </c>
      <c r="E24" s="9">
        <f t="shared" si="2"/>
        <v>0</v>
      </c>
    </row>
    <row r="25" spans="1:5" ht="37.5" x14ac:dyDescent="0.25">
      <c r="A25" s="10" t="s">
        <v>21</v>
      </c>
      <c r="B25" s="11" t="s">
        <v>22</v>
      </c>
      <c r="C25" s="12">
        <f>SUM(C26:C26)</f>
        <v>984.85</v>
      </c>
      <c r="D25" s="12">
        <f>SUM(D26:D26)</f>
        <v>0</v>
      </c>
      <c r="E25" s="12">
        <f>SUM(E26:E26)</f>
        <v>0</v>
      </c>
    </row>
    <row r="26" spans="1:5" ht="112.5" x14ac:dyDescent="0.25">
      <c r="A26" s="10" t="s">
        <v>23</v>
      </c>
      <c r="B26" s="11" t="s">
        <v>24</v>
      </c>
      <c r="C26" s="12">
        <v>984.85</v>
      </c>
      <c r="D26" s="12"/>
      <c r="E26" s="12">
        <v>0</v>
      </c>
    </row>
    <row r="27" spans="1:5" ht="27" customHeight="1" x14ac:dyDescent="0.25">
      <c r="A27" s="18" t="s">
        <v>25</v>
      </c>
      <c r="B27" s="18"/>
      <c r="C27" s="15">
        <f>C9+C19+C14</f>
        <v>1436538.1099999999</v>
      </c>
      <c r="D27" s="15">
        <f>D9+D19+D14</f>
        <v>638817.64999999991</v>
      </c>
      <c r="E27" s="15">
        <f>E9+E19+E14</f>
        <v>583546.7300000001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315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2021-2023</vt:lpstr>
      <vt:lpstr>'2021-2023'!Заголовки_для_печати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2021-06-22T05:13:50Z</cp:lastPrinted>
  <dcterms:created xsi:type="dcterms:W3CDTF">2019-10-21T05:04:46Z</dcterms:created>
  <dcterms:modified xsi:type="dcterms:W3CDTF">2021-06-22T05:13:53Z</dcterms:modified>
</cp:coreProperties>
</file>